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stdi\Desktop\2023-2024\"/>
    </mc:Choice>
  </mc:AlternateContent>
  <xr:revisionPtr revIDLastSave="0" documentId="13_ncr:1_{63DF1347-05B6-45E4-BB47-360C13A658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venue" sheetId="1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G37" i="2"/>
  <c r="E37" i="2"/>
  <c r="C37" i="2"/>
  <c r="I30" i="1"/>
  <c r="G30" i="1"/>
  <c r="C30" i="1"/>
  <c r="I28" i="1"/>
  <c r="G28" i="1"/>
  <c r="C28" i="1"/>
  <c r="I26" i="1"/>
  <c r="G26" i="1"/>
  <c r="C26" i="1"/>
  <c r="I24" i="1"/>
  <c r="G24" i="1"/>
  <c r="E26" i="1"/>
  <c r="E30" i="1" s="1"/>
  <c r="C24" i="1"/>
  <c r="G12" i="1"/>
  <c r="C12" i="1"/>
</calcChain>
</file>

<file path=xl/sharedStrings.xml><?xml version="1.0" encoding="utf-8"?>
<sst xmlns="http://schemas.openxmlformats.org/spreadsheetml/2006/main" count="74" uniqueCount="58">
  <si>
    <t>Revenue</t>
  </si>
  <si>
    <t>District Administration</t>
  </si>
  <si>
    <t>District Booster</t>
  </si>
  <si>
    <t>NS Lion</t>
  </si>
  <si>
    <t>Eduction and Training</t>
  </si>
  <si>
    <t>District Activities</t>
  </si>
  <si>
    <t>Multiple District Assessment</t>
  </si>
  <si>
    <t>Total Dues</t>
  </si>
  <si>
    <t>Advertising NS Lion</t>
  </si>
  <si>
    <t>Sales of Pins and Scarves</t>
  </si>
  <si>
    <t>Investment Income</t>
  </si>
  <si>
    <t>Stamp Project</t>
  </si>
  <si>
    <t>GLT Grant</t>
  </si>
  <si>
    <t>Sales Merchandise</t>
  </si>
  <si>
    <t>Door to Door Donations</t>
  </si>
  <si>
    <t>Miscellaneous Revenue</t>
  </si>
  <si>
    <t>TOTAL REVENUE</t>
  </si>
  <si>
    <t>Budget</t>
  </si>
  <si>
    <t>Actual</t>
  </si>
  <si>
    <t>Leadership Development</t>
  </si>
  <si>
    <t>Expenses</t>
  </si>
  <si>
    <t>Postage &amp; Stationery</t>
  </si>
  <si>
    <t>District Governor Expenses</t>
  </si>
  <si>
    <t>1st District Vice Governor</t>
  </si>
  <si>
    <t>Secretary/Treasurer</t>
  </si>
  <si>
    <t>District Speak-out</t>
  </si>
  <si>
    <t>Amortization</t>
  </si>
  <si>
    <t>Interest &amp; Bank Charges</t>
  </si>
  <si>
    <t>Office Supplies</t>
  </si>
  <si>
    <t>MD District Pins/Scarves</t>
  </si>
  <si>
    <t>District Supplies</t>
  </si>
  <si>
    <t>Awards &amp;  Engraving</t>
  </si>
  <si>
    <t>District Chair Expenses</t>
  </si>
  <si>
    <t>Global Leadership Team</t>
  </si>
  <si>
    <t>Global Membership Team</t>
  </si>
  <si>
    <t>Global Service Team</t>
  </si>
  <si>
    <t>Visitation Pins &amp; Bars</t>
  </si>
  <si>
    <t>Sick &amp; Visiting</t>
  </si>
  <si>
    <t>Drug Awareness</t>
  </si>
  <si>
    <t>TOTAL EXPENSES</t>
  </si>
  <si>
    <t>Vice DG Elect School</t>
  </si>
  <si>
    <t>District Booster Fund</t>
  </si>
  <si>
    <t>Other Expenses</t>
  </si>
  <si>
    <t>Leo Program</t>
  </si>
  <si>
    <t>Cabinet Convention</t>
  </si>
  <si>
    <t>NET INCOME</t>
  </si>
  <si>
    <t>Recycle for Sight</t>
  </si>
  <si>
    <t>2022-23</t>
  </si>
  <si>
    <t>2023-24</t>
  </si>
  <si>
    <t>LCI District N2 - Budget 2023-24</t>
  </si>
  <si>
    <t>LCI District N2 Budget 2023-24</t>
  </si>
  <si>
    <t>Other Revenue</t>
  </si>
  <si>
    <t>GMT Grant</t>
  </si>
  <si>
    <t>Members</t>
  </si>
  <si>
    <t>2nd Vice District Governor</t>
  </si>
  <si>
    <t>Merch. Inv. Write-down</t>
  </si>
  <si>
    <t>Accounting and Legal/Software</t>
  </si>
  <si>
    <t>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</si>
</sst>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6" x14ac:knownFonts="1"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2F5496"/>
      <name val="Calibri"/>
      <family val="2"/>
      <scheme val="minor"/>
    </font>
    <font>
      <i/>
      <sz val="10"/>
      <color rgb="FF2F549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2" fontId="1" fillId="0" borderId="2" xfId="0" applyNumberFormat="1" applyFont="1" applyBorder="1"/>
    <xf numFmtId="164" fontId="1" fillId="0" borderId="0" xfId="0" applyNumberFormat="1" applyFont="1"/>
    <xf numFmtId="0" fontId="1" fillId="0" borderId="1" xfId="0" applyFont="1" applyBorder="1"/>
    <xf numFmtId="2" fontId="1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3" fillId="0" borderId="0" xfId="0" applyFont="1"/>
    <xf numFmtId="0" fontId="3" fillId="0" borderId="1" xfId="0" applyFont="1" applyBorder="1"/>
    <xf numFmtId="1" fontId="4" fillId="0" borderId="0" xfId="0" applyNumberFormat="1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="150" zoomScaleNormal="150" workbookViewId="0">
      <selection activeCell="B30" sqref="B30"/>
    </sheetView>
  </sheetViews>
  <sheetFormatPr defaultColWidth="9.109375" defaultRowHeight="13.8" x14ac:dyDescent="0.3"/>
  <cols>
    <col min="1" max="1" width="2.109375" style="1" customWidth="1"/>
    <col min="2" max="2" width="23.33203125" style="1" customWidth="1"/>
    <col min="3" max="3" width="12" style="1" customWidth="1"/>
    <col min="4" max="4" width="2.109375" style="1" customWidth="1"/>
    <col min="5" max="5" width="11.44140625" style="1" customWidth="1"/>
    <col min="6" max="6" width="3.6640625" style="1" customWidth="1"/>
    <col min="7" max="7" width="12" style="5" customWidth="1"/>
    <col min="8" max="8" width="2.109375" style="1" customWidth="1"/>
    <col min="9" max="9" width="12" style="2" customWidth="1"/>
    <col min="10" max="10" width="9.109375" style="1" customWidth="1"/>
    <col min="11" max="16384" width="9.109375" style="1"/>
  </cols>
  <sheetData>
    <row r="1" spans="1:9" x14ac:dyDescent="0.3">
      <c r="A1" s="1" t="s">
        <v>49</v>
      </c>
      <c r="C1" s="13"/>
      <c r="D1" s="13"/>
      <c r="E1" s="13"/>
      <c r="F1" s="13"/>
      <c r="G1" s="13"/>
      <c r="H1" s="13"/>
    </row>
    <row r="2" spans="1:9" s="10" customFormat="1" x14ac:dyDescent="0.3">
      <c r="C2" s="11" t="s">
        <v>47</v>
      </c>
      <c r="D2" s="11"/>
      <c r="E2" s="11" t="s">
        <v>47</v>
      </c>
      <c r="G2" s="12" t="s">
        <v>48</v>
      </c>
      <c r="I2" s="11" t="s">
        <v>48</v>
      </c>
    </row>
    <row r="3" spans="1:9" s="10" customFormat="1" x14ac:dyDescent="0.3">
      <c r="C3" s="10" t="s">
        <v>17</v>
      </c>
      <c r="E3" s="10" t="s">
        <v>18</v>
      </c>
      <c r="G3" s="12" t="s">
        <v>17</v>
      </c>
      <c r="H3" s="11"/>
      <c r="I3" s="11" t="s">
        <v>18</v>
      </c>
    </row>
    <row r="4" spans="1:9" x14ac:dyDescent="0.3">
      <c r="A4" s="1" t="s">
        <v>0</v>
      </c>
    </row>
    <row r="5" spans="1:9" x14ac:dyDescent="0.3">
      <c r="B5" s="17" t="s">
        <v>53</v>
      </c>
      <c r="C5" s="16">
        <v>1598</v>
      </c>
      <c r="D5" s="16"/>
      <c r="E5" s="16"/>
      <c r="F5" s="16"/>
      <c r="G5" s="16">
        <v>1665</v>
      </c>
    </row>
    <row r="6" spans="1:9" x14ac:dyDescent="0.3">
      <c r="B6" s="1" t="s">
        <v>1</v>
      </c>
      <c r="C6" s="2">
        <v>8789</v>
      </c>
      <c r="E6" s="14"/>
      <c r="G6" s="7">
        <v>9157.5</v>
      </c>
    </row>
    <row r="7" spans="1:9" x14ac:dyDescent="0.3">
      <c r="B7" s="1" t="s">
        <v>2</v>
      </c>
      <c r="C7" s="2">
        <v>2397</v>
      </c>
      <c r="E7" s="14"/>
      <c r="G7" s="8">
        <v>2497.5</v>
      </c>
    </row>
    <row r="8" spans="1:9" x14ac:dyDescent="0.3">
      <c r="B8" s="1" t="s">
        <v>3</v>
      </c>
      <c r="C8" s="2">
        <v>7191</v>
      </c>
      <c r="E8" s="14"/>
      <c r="G8" s="7">
        <v>7492.5</v>
      </c>
    </row>
    <row r="9" spans="1:9" x14ac:dyDescent="0.3">
      <c r="B9" s="1" t="s">
        <v>4</v>
      </c>
      <c r="C9" s="2">
        <v>2796.5</v>
      </c>
      <c r="E9" s="14"/>
      <c r="G9" s="7">
        <v>2913.75</v>
      </c>
    </row>
    <row r="10" spans="1:9" x14ac:dyDescent="0.3">
      <c r="B10" s="1" t="s">
        <v>5</v>
      </c>
      <c r="C10" s="2">
        <v>1598</v>
      </c>
      <c r="E10" s="14"/>
      <c r="G10" s="8">
        <v>1665</v>
      </c>
    </row>
    <row r="11" spans="1:9" x14ac:dyDescent="0.3">
      <c r="B11" s="6" t="s">
        <v>6</v>
      </c>
      <c r="C11" s="3">
        <v>8789</v>
      </c>
      <c r="E11" s="15"/>
      <c r="G11" s="9">
        <v>9157.5</v>
      </c>
      <c r="I11" s="3"/>
    </row>
    <row r="12" spans="1:9" x14ac:dyDescent="0.3">
      <c r="B12" s="1" t="s">
        <v>7</v>
      </c>
      <c r="C12" s="2">
        <f>SUM(C6:C11)</f>
        <v>31560.5</v>
      </c>
      <c r="E12" s="2"/>
      <c r="G12" s="7">
        <f>SUM(G6:G11)</f>
        <v>32883.75</v>
      </c>
    </row>
    <row r="13" spans="1:9" x14ac:dyDescent="0.3">
      <c r="C13" s="2"/>
      <c r="E13" s="2"/>
    </row>
    <row r="14" spans="1:9" x14ac:dyDescent="0.3">
      <c r="B14" s="1" t="s">
        <v>8</v>
      </c>
      <c r="C14" s="2">
        <v>3000</v>
      </c>
      <c r="D14" s="2"/>
      <c r="E14" s="2"/>
      <c r="G14" s="2">
        <v>4000</v>
      </c>
    </row>
    <row r="15" spans="1:9" x14ac:dyDescent="0.3">
      <c r="B15" s="1" t="s">
        <v>9</v>
      </c>
      <c r="C15" s="2">
        <v>300</v>
      </c>
      <c r="D15" s="2"/>
      <c r="E15" s="2"/>
      <c r="G15" s="2">
        <v>300</v>
      </c>
    </row>
    <row r="16" spans="1:9" x14ac:dyDescent="0.3">
      <c r="B16" s="1" t="s">
        <v>10</v>
      </c>
      <c r="C16" s="2">
        <v>416.5</v>
      </c>
      <c r="E16" s="2"/>
      <c r="G16" s="2">
        <v>500</v>
      </c>
    </row>
    <row r="17" spans="1:9" x14ac:dyDescent="0.3">
      <c r="B17" s="1" t="s">
        <v>19</v>
      </c>
      <c r="C17" s="2">
        <v>500</v>
      </c>
      <c r="E17" s="2"/>
      <c r="G17" s="2">
        <v>500</v>
      </c>
    </row>
    <row r="18" spans="1:9" x14ac:dyDescent="0.3">
      <c r="B18" s="1" t="s">
        <v>11</v>
      </c>
      <c r="C18" s="2">
        <v>200</v>
      </c>
      <c r="D18" s="2"/>
      <c r="E18" s="2"/>
      <c r="G18" s="2">
        <v>500</v>
      </c>
    </row>
    <row r="19" spans="1:9" x14ac:dyDescent="0.3">
      <c r="B19" s="1" t="s">
        <v>12</v>
      </c>
      <c r="C19" s="2">
        <v>700</v>
      </c>
      <c r="D19" s="2"/>
      <c r="E19" s="2"/>
      <c r="G19" s="2">
        <v>1500</v>
      </c>
    </row>
    <row r="20" spans="1:9" x14ac:dyDescent="0.3">
      <c r="B20" s="1" t="s">
        <v>52</v>
      </c>
      <c r="C20" s="2">
        <v>0</v>
      </c>
      <c r="D20" s="2"/>
      <c r="E20" s="2"/>
      <c r="G20" s="2"/>
      <c r="I20" s="2">
        <v>0</v>
      </c>
    </row>
    <row r="21" spans="1:9" x14ac:dyDescent="0.3">
      <c r="B21" s="1" t="s">
        <v>13</v>
      </c>
      <c r="C21" s="2">
        <v>0</v>
      </c>
      <c r="D21" s="2"/>
      <c r="E21" s="2"/>
      <c r="G21" s="2"/>
    </row>
    <row r="22" spans="1:9" x14ac:dyDescent="0.3">
      <c r="B22" s="1" t="s">
        <v>14</v>
      </c>
      <c r="C22" s="2">
        <v>0</v>
      </c>
      <c r="D22" s="2"/>
      <c r="E22" s="2"/>
      <c r="G22" s="2"/>
    </row>
    <row r="23" spans="1:9" x14ac:dyDescent="0.3">
      <c r="B23" s="6" t="s">
        <v>15</v>
      </c>
      <c r="C23" s="3">
        <v>0</v>
      </c>
      <c r="D23" s="2"/>
      <c r="E23" s="3"/>
      <c r="G23" s="3"/>
      <c r="I23" s="3"/>
    </row>
    <row r="24" spans="1:9" x14ac:dyDescent="0.3">
      <c r="B24" s="1" t="s">
        <v>51</v>
      </c>
      <c r="C24" s="2">
        <f>SUM(C14:C23)</f>
        <v>5116.5</v>
      </c>
      <c r="E24" s="2">
        <f>B32</f>
        <v>0</v>
      </c>
      <c r="G24" s="2">
        <f>SUM(G14:G23)</f>
        <v>7300</v>
      </c>
      <c r="I24" s="2">
        <f>SUM(I14:I23)</f>
        <v>0</v>
      </c>
    </row>
    <row r="25" spans="1:9" x14ac:dyDescent="0.3">
      <c r="C25" s="2"/>
      <c r="E25" s="2"/>
      <c r="G25" s="2"/>
    </row>
    <row r="26" spans="1:9" x14ac:dyDescent="0.3">
      <c r="A26" s="1" t="s">
        <v>16</v>
      </c>
      <c r="C26" s="2">
        <f>C12+C24</f>
        <v>36677</v>
      </c>
      <c r="D26" s="2"/>
      <c r="E26" s="2">
        <f>E12+E24</f>
        <v>0</v>
      </c>
      <c r="G26" s="2">
        <f>G12+G24</f>
        <v>40183.75</v>
      </c>
      <c r="I26" s="2">
        <f>I12+I24</f>
        <v>0</v>
      </c>
    </row>
    <row r="27" spans="1:9" x14ac:dyDescent="0.3">
      <c r="C27" s="2"/>
      <c r="G27" s="2"/>
    </row>
    <row r="28" spans="1:9" ht="14.4" thickBot="1" x14ac:dyDescent="0.35">
      <c r="A28" s="1" t="s">
        <v>39</v>
      </c>
      <c r="C28" s="4">
        <f>Expenses!$C$37</f>
        <v>36677</v>
      </c>
      <c r="D28" s="2"/>
      <c r="E28" s="4"/>
      <c r="G28" s="4">
        <f>Expenses!$G$37</f>
        <v>40183.75</v>
      </c>
      <c r="I28" s="4">
        <f>Expenses!$I$37</f>
        <v>0</v>
      </c>
    </row>
    <row r="29" spans="1:9" x14ac:dyDescent="0.3">
      <c r="C29" s="2"/>
      <c r="G29" s="2"/>
    </row>
    <row r="30" spans="1:9" x14ac:dyDescent="0.3">
      <c r="A30" s="1" t="s">
        <v>45</v>
      </c>
      <c r="C30" s="2">
        <f>C26-C28</f>
        <v>0</v>
      </c>
      <c r="E30" s="2">
        <f>E26-E28</f>
        <v>0</v>
      </c>
      <c r="G30" s="2">
        <f>G26-G28</f>
        <v>0</v>
      </c>
      <c r="I30" s="2">
        <f>I26-I28</f>
        <v>0</v>
      </c>
    </row>
  </sheetData>
  <printOptions headings="1" gridLines="1"/>
  <pageMargins left="0" right="0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zoomScale="150" zoomScaleNormal="150" workbookViewId="0">
      <selection activeCell="B37" sqref="B37"/>
    </sheetView>
  </sheetViews>
  <sheetFormatPr defaultColWidth="9.109375" defaultRowHeight="13.8" x14ac:dyDescent="0.3"/>
  <cols>
    <col min="1" max="1" width="2.109375" style="1" customWidth="1"/>
    <col min="2" max="2" width="24.109375" style="1" customWidth="1"/>
    <col min="3" max="3" width="13" style="2" customWidth="1"/>
    <col min="4" max="4" width="2.109375" style="1" customWidth="1"/>
    <col min="5" max="5" width="12.5546875" style="1" customWidth="1"/>
    <col min="6" max="6" width="2.33203125" style="1" customWidth="1"/>
    <col min="7" max="7" width="13.109375" style="1" customWidth="1"/>
    <col min="8" max="8" width="2.109375" style="1" customWidth="1"/>
    <col min="9" max="9" width="12.5546875" style="1" customWidth="1"/>
    <col min="10" max="10" width="9.109375" style="1" customWidth="1"/>
    <col min="11" max="16384" width="9.109375" style="1"/>
  </cols>
  <sheetData>
    <row r="1" spans="1:9" x14ac:dyDescent="0.3">
      <c r="A1" s="1" t="s">
        <v>50</v>
      </c>
    </row>
    <row r="2" spans="1:9" s="10" customFormat="1" x14ac:dyDescent="0.3">
      <c r="C2" s="11" t="s">
        <v>47</v>
      </c>
      <c r="E2" s="10" t="s">
        <v>47</v>
      </c>
      <c r="G2" s="10" t="s">
        <v>48</v>
      </c>
      <c r="I2" s="10" t="s">
        <v>48</v>
      </c>
    </row>
    <row r="3" spans="1:9" s="10" customFormat="1" x14ac:dyDescent="0.3">
      <c r="C3" s="11" t="s">
        <v>17</v>
      </c>
      <c r="E3" s="10" t="s">
        <v>18</v>
      </c>
      <c r="G3" s="10" t="s">
        <v>17</v>
      </c>
      <c r="I3" s="10" t="s">
        <v>18</v>
      </c>
    </row>
    <row r="4" spans="1:9" x14ac:dyDescent="0.3">
      <c r="A4" s="1" t="s">
        <v>20</v>
      </c>
    </row>
    <row r="5" spans="1:9" x14ac:dyDescent="0.3">
      <c r="B5" s="1" t="s">
        <v>56</v>
      </c>
      <c r="C5" s="2">
        <v>0</v>
      </c>
      <c r="E5" s="2"/>
      <c r="G5" s="2">
        <v>1200</v>
      </c>
    </row>
    <row r="6" spans="1:9" x14ac:dyDescent="0.3">
      <c r="B6" s="1" t="s">
        <v>21</v>
      </c>
      <c r="C6" s="2">
        <v>500</v>
      </c>
      <c r="E6" s="2"/>
      <c r="G6" s="2">
        <v>500</v>
      </c>
    </row>
    <row r="7" spans="1:9" x14ac:dyDescent="0.3">
      <c r="B7" s="1" t="s">
        <v>22</v>
      </c>
      <c r="C7" s="2">
        <v>1500</v>
      </c>
      <c r="E7" s="2"/>
      <c r="G7" s="2">
        <v>2000</v>
      </c>
    </row>
    <row r="8" spans="1:9" x14ac:dyDescent="0.3">
      <c r="B8" s="1" t="s">
        <v>23</v>
      </c>
      <c r="C8" s="2">
        <v>1200</v>
      </c>
      <c r="E8" s="2"/>
      <c r="G8" s="2">
        <v>1200</v>
      </c>
    </row>
    <row r="9" spans="1:9" x14ac:dyDescent="0.3">
      <c r="B9" s="1" t="s">
        <v>54</v>
      </c>
      <c r="C9" s="2">
        <v>1200</v>
      </c>
      <c r="E9" s="2"/>
      <c r="G9" s="2">
        <v>1200</v>
      </c>
    </row>
    <row r="10" spans="1:9" x14ac:dyDescent="0.3">
      <c r="B10" s="1" t="s">
        <v>40</v>
      </c>
      <c r="C10" s="2">
        <v>800</v>
      </c>
      <c r="E10" s="2"/>
      <c r="G10" s="2">
        <v>1000</v>
      </c>
    </row>
    <row r="11" spans="1:9" x14ac:dyDescent="0.3">
      <c r="B11" s="1" t="s">
        <v>24</v>
      </c>
      <c r="C11" s="2">
        <v>1200</v>
      </c>
      <c r="E11" s="2"/>
      <c r="G11" s="2">
        <v>1500</v>
      </c>
    </row>
    <row r="12" spans="1:9" x14ac:dyDescent="0.3">
      <c r="B12" s="1" t="s">
        <v>41</v>
      </c>
      <c r="C12" s="2">
        <v>2397</v>
      </c>
      <c r="E12" s="2"/>
      <c r="G12" s="2">
        <v>2497.5</v>
      </c>
    </row>
    <row r="13" spans="1:9" x14ac:dyDescent="0.3">
      <c r="B13" s="1" t="s">
        <v>3</v>
      </c>
      <c r="C13" s="2">
        <v>9000</v>
      </c>
      <c r="E13" s="2"/>
      <c r="G13" s="2">
        <v>4500</v>
      </c>
    </row>
    <row r="14" spans="1:9" x14ac:dyDescent="0.3">
      <c r="B14" s="1" t="s">
        <v>5</v>
      </c>
      <c r="C14" s="2">
        <v>0</v>
      </c>
      <c r="E14" s="2"/>
      <c r="G14" s="2">
        <v>250</v>
      </c>
    </row>
    <row r="15" spans="1:9" x14ac:dyDescent="0.3">
      <c r="B15" s="1" t="s">
        <v>6</v>
      </c>
      <c r="C15" s="2">
        <v>8789</v>
      </c>
      <c r="E15" s="2"/>
      <c r="G15" s="2">
        <v>9157.5</v>
      </c>
    </row>
    <row r="16" spans="1:9" x14ac:dyDescent="0.3">
      <c r="B16" s="1" t="s">
        <v>25</v>
      </c>
      <c r="C16" s="2">
        <v>1500</v>
      </c>
      <c r="E16" s="2"/>
      <c r="G16" s="2">
        <v>1200</v>
      </c>
    </row>
    <row r="17" spans="2:7" x14ac:dyDescent="0.3">
      <c r="B17" s="1" t="s">
        <v>26</v>
      </c>
      <c r="C17" s="2">
        <v>450</v>
      </c>
      <c r="E17" s="2"/>
      <c r="G17" s="2">
        <v>1200</v>
      </c>
    </row>
    <row r="18" spans="2:7" x14ac:dyDescent="0.3">
      <c r="B18" s="1" t="s">
        <v>27</v>
      </c>
      <c r="C18" s="2">
        <v>125</v>
      </c>
      <c r="E18" s="2"/>
      <c r="G18" s="2">
        <v>75</v>
      </c>
    </row>
    <row r="19" spans="2:7" x14ac:dyDescent="0.3">
      <c r="B19" s="1" t="s">
        <v>28</v>
      </c>
      <c r="C19" s="2">
        <v>200</v>
      </c>
      <c r="E19" s="2"/>
      <c r="G19" s="2">
        <v>503.75</v>
      </c>
    </row>
    <row r="20" spans="2:7" x14ac:dyDescent="0.3">
      <c r="B20" s="1" t="s">
        <v>29</v>
      </c>
      <c r="C20" s="2">
        <v>450</v>
      </c>
      <c r="E20" s="2"/>
      <c r="G20" s="2">
        <v>450</v>
      </c>
    </row>
    <row r="21" spans="2:7" x14ac:dyDescent="0.3">
      <c r="B21" s="1" t="s">
        <v>30</v>
      </c>
      <c r="C21" s="2">
        <v>400</v>
      </c>
      <c r="E21" s="2"/>
      <c r="G21" s="2">
        <v>500</v>
      </c>
    </row>
    <row r="22" spans="2:7" x14ac:dyDescent="0.3">
      <c r="B22" s="1" t="s">
        <v>31</v>
      </c>
      <c r="C22" s="2">
        <v>500</v>
      </c>
      <c r="E22" s="2"/>
      <c r="G22" s="2">
        <v>500</v>
      </c>
    </row>
    <row r="23" spans="2:7" x14ac:dyDescent="0.3">
      <c r="B23" s="1" t="s">
        <v>32</v>
      </c>
      <c r="C23" s="2">
        <v>100</v>
      </c>
      <c r="E23" s="2"/>
      <c r="G23" s="2">
        <v>500</v>
      </c>
    </row>
    <row r="24" spans="2:7" x14ac:dyDescent="0.3">
      <c r="B24" s="1" t="s">
        <v>33</v>
      </c>
      <c r="C24" s="2">
        <v>1500</v>
      </c>
      <c r="E24" s="2"/>
      <c r="G24" s="2">
        <v>2500</v>
      </c>
    </row>
    <row r="25" spans="2:7" x14ac:dyDescent="0.3">
      <c r="B25" s="1" t="s">
        <v>34</v>
      </c>
      <c r="C25" s="2">
        <v>1500</v>
      </c>
      <c r="E25" s="2"/>
      <c r="G25" s="2">
        <v>1500</v>
      </c>
    </row>
    <row r="26" spans="2:7" x14ac:dyDescent="0.3">
      <c r="B26" s="1" t="s">
        <v>35</v>
      </c>
      <c r="C26" s="2">
        <v>1500</v>
      </c>
      <c r="E26" s="2"/>
      <c r="G26" s="2">
        <v>1000</v>
      </c>
    </row>
    <row r="27" spans="2:7" x14ac:dyDescent="0.3">
      <c r="B27" s="1" t="s">
        <v>36</v>
      </c>
      <c r="C27" s="2">
        <v>200</v>
      </c>
      <c r="E27" s="2"/>
      <c r="G27" s="2">
        <v>100</v>
      </c>
    </row>
    <row r="28" spans="2:7" x14ac:dyDescent="0.3">
      <c r="B28" s="1" t="s">
        <v>37</v>
      </c>
      <c r="C28" s="2">
        <v>150</v>
      </c>
      <c r="E28" s="2"/>
      <c r="G28" s="2">
        <v>150</v>
      </c>
    </row>
    <row r="29" spans="2:7" x14ac:dyDescent="0.3">
      <c r="B29" s="1" t="s">
        <v>57</v>
      </c>
      <c r="C29" s="2">
        <v>0</v>
      </c>
      <c r="E29" s="2"/>
      <c r="G29" s="2">
        <v>3500</v>
      </c>
    </row>
    <row r="30" spans="2:7" x14ac:dyDescent="0.3">
      <c r="B30" s="1" t="s">
        <v>42</v>
      </c>
      <c r="C30" s="2">
        <v>616</v>
      </c>
      <c r="E30" s="2"/>
      <c r="G30" s="2"/>
    </row>
    <row r="31" spans="2:7" x14ac:dyDescent="0.3">
      <c r="B31" s="1" t="s">
        <v>43</v>
      </c>
      <c r="C31" s="2">
        <v>250</v>
      </c>
      <c r="E31" s="2"/>
      <c r="G31" s="2">
        <v>50</v>
      </c>
    </row>
    <row r="32" spans="2:7" x14ac:dyDescent="0.3">
      <c r="B32" s="1" t="s">
        <v>44</v>
      </c>
      <c r="C32" s="2">
        <v>0</v>
      </c>
      <c r="E32" s="2"/>
      <c r="G32" s="2">
        <v>800</v>
      </c>
    </row>
    <row r="33" spans="1:9" x14ac:dyDescent="0.3">
      <c r="B33" s="1" t="s">
        <v>46</v>
      </c>
      <c r="C33" s="2">
        <v>250</v>
      </c>
      <c r="E33" s="2"/>
      <c r="G33" s="2">
        <v>250</v>
      </c>
    </row>
    <row r="34" spans="1:9" x14ac:dyDescent="0.3">
      <c r="B34" s="1" t="s">
        <v>38</v>
      </c>
      <c r="C34" s="2">
        <v>400</v>
      </c>
      <c r="E34" s="2"/>
      <c r="G34" s="2">
        <v>400</v>
      </c>
      <c r="I34" s="2"/>
    </row>
    <row r="35" spans="1:9" x14ac:dyDescent="0.3">
      <c r="B35" s="1" t="s">
        <v>55</v>
      </c>
      <c r="C35" s="3"/>
      <c r="E35" s="3"/>
      <c r="G35" s="3"/>
      <c r="I35" s="6"/>
    </row>
    <row r="36" spans="1:9" x14ac:dyDescent="0.3">
      <c r="E36" s="2"/>
      <c r="G36" s="2"/>
    </row>
    <row r="37" spans="1:9" x14ac:dyDescent="0.3">
      <c r="A37" s="1" t="s">
        <v>39</v>
      </c>
      <c r="C37" s="2">
        <f>SUM(C5:C36)</f>
        <v>36677</v>
      </c>
      <c r="E37" s="2">
        <f>SUM(E5:E36)</f>
        <v>0</v>
      </c>
      <c r="G37" s="2">
        <f>SUM(G5:G36)</f>
        <v>40183.75</v>
      </c>
    </row>
  </sheetData>
  <printOptions headings="1" gridLines="1"/>
  <pageMargins left="0" right="0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LionsClubs N2 LionsClubsN2</cp:lastModifiedBy>
  <cp:lastPrinted>2023-06-25T17:08:37Z</cp:lastPrinted>
  <dcterms:created xsi:type="dcterms:W3CDTF">2020-08-26T13:14:32Z</dcterms:created>
  <dcterms:modified xsi:type="dcterms:W3CDTF">2023-07-13T16:25:48Z</dcterms:modified>
</cp:coreProperties>
</file>